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6-13_財務契約課\★契約グループ\03.★入札\R7\【令和7年7月24日 開札1】市立大津市民病院職員ユニフォーム賃貸借\"/>
    </mc:Choice>
  </mc:AlternateContent>
  <xr:revisionPtr revIDLastSave="0" documentId="13_ncr:1_{B18A6379-AB46-47DE-A793-A0AA590ED064}" xr6:coauthVersionLast="36" xr6:coauthVersionMax="36" xr10:uidLastSave="{00000000-0000-0000-0000-000000000000}"/>
  <bookViews>
    <workbookView xWindow="0" yWindow="0" windowWidth="28800" windowHeight="12120" xr2:uid="{9EA34625-C320-48FD-923D-4416EBEC00CA}"/>
  </bookViews>
  <sheets>
    <sheet name="入札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  <c r="H47" i="1"/>
  <c r="K28" i="1"/>
  <c r="H28" i="1"/>
  <c r="K8" i="1"/>
  <c r="H8" i="1"/>
  <c r="F71" i="1" l="1"/>
</calcChain>
</file>

<file path=xl/sharedStrings.xml><?xml version="1.0" encoding="utf-8"?>
<sst xmlns="http://schemas.openxmlformats.org/spreadsheetml/2006/main" count="208" uniqueCount="67">
  <si>
    <t>【医師】</t>
    <rPh sb="1" eb="3">
      <t>イシ</t>
    </rPh>
    <phoneticPr fontId="2"/>
  </si>
  <si>
    <t>合計人数</t>
    <rPh sb="0" eb="2">
      <t>ゴウケイ</t>
    </rPh>
    <rPh sb="2" eb="4">
      <t>ニンズウ</t>
    </rPh>
    <phoneticPr fontId="2"/>
  </si>
  <si>
    <t>利用金額/月</t>
    <rPh sb="0" eb="4">
      <t>リヨウキンガク</t>
    </rPh>
    <rPh sb="5" eb="6">
      <t>ツキ</t>
    </rPh>
    <phoneticPr fontId="2"/>
  </si>
  <si>
    <t>A</t>
    <phoneticPr fontId="2"/>
  </si>
  <si>
    <t>男性医師A</t>
    <rPh sb="0" eb="2">
      <t>ダンセイ</t>
    </rPh>
    <rPh sb="2" eb="4">
      <t>イシ</t>
    </rPh>
    <phoneticPr fontId="2"/>
  </si>
  <si>
    <t>女性医師A</t>
    <rPh sb="0" eb="2">
      <t>ジョセイ</t>
    </rPh>
    <rPh sb="2" eb="4">
      <t>イシ</t>
    </rPh>
    <phoneticPr fontId="2"/>
  </si>
  <si>
    <t>品番</t>
    <rPh sb="0" eb="2">
      <t>ヒンバン</t>
    </rPh>
    <phoneticPr fontId="2"/>
  </si>
  <si>
    <t>数量</t>
    <rPh sb="0" eb="2">
      <t>スウリョウ</t>
    </rPh>
    <phoneticPr fontId="2"/>
  </si>
  <si>
    <t>1ヶ月利用金額</t>
    <rPh sb="2" eb="3">
      <t>ゲツ</t>
    </rPh>
    <rPh sb="3" eb="5">
      <t>リヨウ</t>
    </rPh>
    <rPh sb="5" eb="7">
      <t>キンガク</t>
    </rPh>
    <phoneticPr fontId="2"/>
  </si>
  <si>
    <t>予定利用人数</t>
    <rPh sb="0" eb="2">
      <t>ヨテイ</t>
    </rPh>
    <rPh sb="2" eb="4">
      <t>リヨウ</t>
    </rPh>
    <rPh sb="4" eb="6">
      <t>ニンズウ</t>
    </rPh>
    <phoneticPr fontId="2"/>
  </si>
  <si>
    <t>長白衣</t>
    <rPh sb="0" eb="1">
      <t>ナガ</t>
    </rPh>
    <rPh sb="1" eb="3">
      <t>ハクイ</t>
    </rPh>
    <phoneticPr fontId="2"/>
  </si>
  <si>
    <t>ﾐｽﾞﾉMZ0108</t>
    <phoneticPr fontId="2"/>
  </si>
  <si>
    <t>ﾐｽﾞﾉMZ0107</t>
    <phoneticPr fontId="2"/>
  </si>
  <si>
    <t>スクラブ</t>
    <phoneticPr fontId="2"/>
  </si>
  <si>
    <t>ﾐｽﾞﾉMZ0092ﾈｲﾋﾞｰ</t>
    <phoneticPr fontId="2"/>
  </si>
  <si>
    <t>パンツ</t>
    <phoneticPr fontId="2"/>
  </si>
  <si>
    <t>ﾐｽﾞﾉMZ0093ﾈｲﾋﾞｰ</t>
    <phoneticPr fontId="2"/>
  </si>
  <si>
    <t>男性医師B</t>
    <rPh sb="0" eb="2">
      <t>ダンセイ</t>
    </rPh>
    <rPh sb="2" eb="4">
      <t>イシ</t>
    </rPh>
    <phoneticPr fontId="2"/>
  </si>
  <si>
    <t>女性医師B</t>
    <rPh sb="0" eb="2">
      <t>ジョセイ</t>
    </rPh>
    <rPh sb="2" eb="4">
      <t>イシ</t>
    </rPh>
    <phoneticPr fontId="2"/>
  </si>
  <si>
    <t>男性医師C</t>
    <rPh sb="0" eb="2">
      <t>ダンセイ</t>
    </rPh>
    <rPh sb="2" eb="4">
      <t>イシ</t>
    </rPh>
    <phoneticPr fontId="2"/>
  </si>
  <si>
    <t>女性医師C</t>
    <rPh sb="0" eb="2">
      <t>ジョセイ</t>
    </rPh>
    <rPh sb="2" eb="4">
      <t>イシ</t>
    </rPh>
    <phoneticPr fontId="2"/>
  </si>
  <si>
    <t>OPE室</t>
    <rPh sb="3" eb="4">
      <t>シツ</t>
    </rPh>
    <phoneticPr fontId="2"/>
  </si>
  <si>
    <t>上着</t>
    <rPh sb="0" eb="2">
      <t>ウワギ</t>
    </rPh>
    <phoneticPr fontId="2"/>
  </si>
  <si>
    <t>ｼｬﾛﾚｰ6901（93）</t>
    <phoneticPr fontId="2"/>
  </si>
  <si>
    <t>【看護師】</t>
    <rPh sb="1" eb="4">
      <t>カンゴシ</t>
    </rPh>
    <phoneticPr fontId="2"/>
  </si>
  <si>
    <t>B</t>
    <phoneticPr fontId="2"/>
  </si>
  <si>
    <t>男性看護師A</t>
    <rPh sb="0" eb="2">
      <t>ダンセイ</t>
    </rPh>
    <rPh sb="2" eb="5">
      <t>カンゴシ</t>
    </rPh>
    <phoneticPr fontId="2"/>
  </si>
  <si>
    <t>女性看護師A</t>
    <rPh sb="0" eb="2">
      <t>ジョセイ</t>
    </rPh>
    <rPh sb="2" eb="5">
      <t>カンゴシ</t>
    </rPh>
    <phoneticPr fontId="2"/>
  </si>
  <si>
    <t>ﾌｫｰｸ7058SC-17</t>
    <phoneticPr fontId="2"/>
  </si>
  <si>
    <t>ﾌｫｰｸ7023SC-27</t>
    <phoneticPr fontId="2"/>
  </si>
  <si>
    <t>ﾅｶﾞｲﾚｰﾍﾞﾝAY4223</t>
    <phoneticPr fontId="2"/>
  </si>
  <si>
    <t>ﾌｫｰｸ7023SC-17</t>
    <phoneticPr fontId="2"/>
  </si>
  <si>
    <t>OPE男性看護師</t>
    <rPh sb="3" eb="5">
      <t>ダンセイ</t>
    </rPh>
    <rPh sb="5" eb="8">
      <t>カンゴシ</t>
    </rPh>
    <phoneticPr fontId="2"/>
  </si>
  <si>
    <t>OPE女性看護師</t>
    <rPh sb="3" eb="5">
      <t>ジョセイ</t>
    </rPh>
    <rPh sb="5" eb="8">
      <t>カンゴシ</t>
    </rPh>
    <phoneticPr fontId="2"/>
  </si>
  <si>
    <t>看護補助者</t>
    <rPh sb="0" eb="2">
      <t>カンゴ</t>
    </rPh>
    <rPh sb="2" eb="5">
      <t>ホジョシャ</t>
    </rPh>
    <phoneticPr fontId="2"/>
  </si>
  <si>
    <t>マタニティ</t>
    <phoneticPr fontId="2"/>
  </si>
  <si>
    <t>ﾐｽﾞﾉMZ0150C-62</t>
    <phoneticPr fontId="2"/>
  </si>
  <si>
    <t>ﾅｶﾞｲﾚｰﾍﾞﾝRF5187ﾈｲﾋﾞｰ</t>
    <phoneticPr fontId="2"/>
  </si>
  <si>
    <t>ﾅｶﾞｲﾚｰﾍﾞﾝHCS2488</t>
    <phoneticPr fontId="2"/>
  </si>
  <si>
    <t>【技師】</t>
    <rPh sb="1" eb="3">
      <t>ギシ</t>
    </rPh>
    <phoneticPr fontId="2"/>
  </si>
  <si>
    <t>合計人数</t>
    <rPh sb="0" eb="4">
      <t>ゴウケイニンスウ</t>
    </rPh>
    <phoneticPr fontId="2"/>
  </si>
  <si>
    <t>利用金額/月</t>
    <rPh sb="0" eb="2">
      <t>リヨウ</t>
    </rPh>
    <rPh sb="2" eb="4">
      <t>キンガク</t>
    </rPh>
    <rPh sb="5" eb="6">
      <t>ツキ</t>
    </rPh>
    <phoneticPr fontId="2"/>
  </si>
  <si>
    <t>C</t>
    <phoneticPr fontId="2"/>
  </si>
  <si>
    <t>【リハビリ技師】</t>
    <rPh sb="5" eb="7">
      <t>ギシ</t>
    </rPh>
    <phoneticPr fontId="2"/>
  </si>
  <si>
    <t>【放射線技師】</t>
    <rPh sb="1" eb="4">
      <t>ホウシャセン</t>
    </rPh>
    <rPh sb="4" eb="6">
      <t>ギシ</t>
    </rPh>
    <phoneticPr fontId="2"/>
  </si>
  <si>
    <t>ﾌｫｰｸRT-5402（36）</t>
    <phoneticPr fontId="2"/>
  </si>
  <si>
    <t>ﾌｫｰｸRT-5402（6）</t>
    <phoneticPr fontId="2"/>
  </si>
  <si>
    <t>【臨床工学技師】</t>
    <rPh sb="1" eb="5">
      <t>リンショウコウガク</t>
    </rPh>
    <rPh sb="5" eb="7">
      <t>ギシ</t>
    </rPh>
    <phoneticPr fontId="2"/>
  </si>
  <si>
    <t>【栄養部】</t>
    <rPh sb="1" eb="4">
      <t>エイヨウブ</t>
    </rPh>
    <phoneticPr fontId="2"/>
  </si>
  <si>
    <t>ﾌｫｰｸRT-5402（130）</t>
    <phoneticPr fontId="2"/>
  </si>
  <si>
    <t>ﾌｫｰｸRT-5402（10）</t>
    <phoneticPr fontId="2"/>
  </si>
  <si>
    <t>【検査技師】</t>
    <rPh sb="1" eb="5">
      <t>ケンサギシ</t>
    </rPh>
    <phoneticPr fontId="2"/>
  </si>
  <si>
    <t>【歯科衛生士】</t>
    <rPh sb="1" eb="6">
      <t>シカエイセイシ</t>
    </rPh>
    <phoneticPr fontId="2"/>
  </si>
  <si>
    <t>ﾌｫｰｸRT-5402（8）</t>
    <phoneticPr fontId="2"/>
  </si>
  <si>
    <t>ﾌｫｰｸRT-5402（69）</t>
    <phoneticPr fontId="2"/>
  </si>
  <si>
    <t>【薬剤補助者】</t>
    <rPh sb="1" eb="3">
      <t>ヤクザイ</t>
    </rPh>
    <rPh sb="3" eb="6">
      <t>ホジョシャ</t>
    </rPh>
    <phoneticPr fontId="2"/>
  </si>
  <si>
    <t>CFS-5412(71)</t>
    <phoneticPr fontId="2"/>
  </si>
  <si>
    <t>月額（A+B+C)　×６０ヶ月＝</t>
    <rPh sb="0" eb="2">
      <t>ゲツガク</t>
    </rPh>
    <rPh sb="10" eb="15">
      <t>カケル60カゲツ</t>
    </rPh>
    <phoneticPr fontId="2"/>
  </si>
  <si>
    <t>円（税抜）</t>
    <rPh sb="0" eb="1">
      <t>エン</t>
    </rPh>
    <rPh sb="2" eb="4">
      <t>ゼイヌキ</t>
    </rPh>
    <phoneticPr fontId="2"/>
  </si>
  <si>
    <t>見積内訳書</t>
    <rPh sb="0" eb="2">
      <t>ミツモリ</t>
    </rPh>
    <rPh sb="2" eb="5">
      <t>ウチワケショ</t>
    </rPh>
    <phoneticPr fontId="2"/>
  </si>
  <si>
    <t>発行日</t>
    <rPh sb="0" eb="3">
      <t>ハッコウビ</t>
    </rPh>
    <phoneticPr fontId="2"/>
  </si>
  <si>
    <t>件名</t>
    <rPh sb="0" eb="2">
      <t>ケンメイ</t>
    </rPh>
    <phoneticPr fontId="2"/>
  </si>
  <si>
    <t>住所</t>
    <rPh sb="0" eb="2">
      <t>ジュウショ</t>
    </rPh>
    <phoneticPr fontId="2"/>
  </si>
  <si>
    <t>称号または名称</t>
    <rPh sb="0" eb="2">
      <t>ショウゴウ</t>
    </rPh>
    <rPh sb="5" eb="7">
      <t>メイショウ</t>
    </rPh>
    <phoneticPr fontId="2"/>
  </si>
  <si>
    <t>令和　年　　月　　日</t>
    <rPh sb="0" eb="2">
      <t>レイワ</t>
    </rPh>
    <rPh sb="3" eb="4">
      <t>ネン</t>
    </rPh>
    <rPh sb="6" eb="7">
      <t>ガツ</t>
    </rPh>
    <rPh sb="9" eb="10">
      <t>ヒ</t>
    </rPh>
    <phoneticPr fontId="2"/>
  </si>
  <si>
    <t>市立大津市民病院職員ユニフォーム賃貸借</t>
    <rPh sb="0" eb="8">
      <t>シリツオオツシミンビョウイン</t>
    </rPh>
    <rPh sb="8" eb="10">
      <t>ショクイン</t>
    </rPh>
    <rPh sb="16" eb="19">
      <t>チンタイシャク</t>
    </rPh>
    <phoneticPr fontId="2"/>
  </si>
  <si>
    <t>代表者氏名</t>
    <rPh sb="0" eb="3">
      <t>ダイヒョウシャ</t>
    </rPh>
    <rPh sb="3" eb="5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</si>
</sst>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&quot;人&quot;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6" fontId="0" fillId="0" borderId="0" xfId="2" applyFont="1">
      <alignment vertical="center"/>
    </xf>
    <xf numFmtId="0" fontId="4" fillId="2" borderId="2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6" fontId="4" fillId="2" borderId="2" xfId="0" applyNumberFormat="1" applyFont="1" applyFill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</xf>
    <xf numFmtId="6" fontId="0" fillId="0" borderId="3" xfId="2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Protection="1">
      <alignment vertical="center"/>
    </xf>
    <xf numFmtId="0" fontId="0" fillId="0" borderId="3" xfId="0" applyBorder="1">
      <alignment vertical="center"/>
    </xf>
    <xf numFmtId="6" fontId="0" fillId="0" borderId="0" xfId="2" applyFont="1" applyAlignment="1">
      <alignment horizontal="right" vertical="center"/>
    </xf>
    <xf numFmtId="38" fontId="0" fillId="0" borderId="0" xfId="1" applyFont="1">
      <alignment vertical="center"/>
    </xf>
    <xf numFmtId="6" fontId="0" fillId="0" borderId="3" xfId="2" applyFon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center" vertical="center"/>
    </xf>
    <xf numFmtId="6" fontId="0" fillId="0" borderId="0" xfId="2" applyFont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176" fontId="4" fillId="3" borderId="2" xfId="0" applyNumberFormat="1" applyFont="1" applyFill="1" applyBorder="1" applyAlignment="1">
      <alignment vertical="center"/>
    </xf>
    <xf numFmtId="6" fontId="4" fillId="3" borderId="2" xfId="0" applyNumberFormat="1" applyFont="1" applyFill="1" applyBorder="1" applyAlignment="1">
      <alignment vertical="center"/>
    </xf>
    <xf numFmtId="0" fontId="0" fillId="0" borderId="0" xfId="0" applyFill="1">
      <alignment vertical="center"/>
    </xf>
    <xf numFmtId="6" fontId="0" fillId="0" borderId="0" xfId="2" applyFont="1" applyFill="1">
      <alignment vertical="center"/>
    </xf>
    <xf numFmtId="6" fontId="0" fillId="0" borderId="3" xfId="2" applyFont="1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0" fillId="0" borderId="0" xfId="0" applyFill="1" applyBorder="1">
      <alignment vertical="center"/>
    </xf>
    <xf numFmtId="6" fontId="0" fillId="0" borderId="0" xfId="2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6" fontId="0" fillId="0" borderId="0" xfId="2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176" fontId="4" fillId="4" borderId="2" xfId="0" applyNumberFormat="1" applyFont="1" applyFill="1" applyBorder="1" applyAlignment="1">
      <alignment vertical="center"/>
    </xf>
    <xf numFmtId="6" fontId="4" fillId="4" borderId="2" xfId="2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6" fontId="0" fillId="0" borderId="0" xfId="2" applyFont="1" applyFill="1" applyAlignment="1">
      <alignment horizontal="right" vertical="center"/>
    </xf>
    <xf numFmtId="38" fontId="0" fillId="0" borderId="0" xfId="1" applyFont="1" applyFill="1">
      <alignment vertical="center"/>
    </xf>
    <xf numFmtId="0" fontId="0" fillId="0" borderId="3" xfId="0" applyBorder="1" applyAlignment="1">
      <alignment horizontal="distributed" vertical="center"/>
    </xf>
    <xf numFmtId="0" fontId="6" fillId="0" borderId="0" xfId="0" applyFont="1" applyAlignment="1">
      <alignment vertical="top"/>
    </xf>
    <xf numFmtId="6" fontId="0" fillId="0" borderId="4" xfId="2" applyFont="1" applyBorder="1" applyAlignment="1" applyProtection="1">
      <alignment horizontal="center" vertical="center"/>
      <protection locked="0"/>
    </xf>
    <xf numFmtId="6" fontId="0" fillId="0" borderId="6" xfId="2" applyFont="1" applyBorder="1" applyAlignment="1" applyProtection="1">
      <alignment horizontal="center" vertical="center"/>
      <protection locked="0"/>
    </xf>
    <xf numFmtId="176" fontId="0" fillId="0" borderId="3" xfId="0" applyNumberFormat="1" applyBorder="1" applyAlignment="1">
      <alignment horizontal="center" vertical="center"/>
    </xf>
    <xf numFmtId="6" fontId="0" fillId="0" borderId="3" xfId="2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6" fontId="0" fillId="0" borderId="5" xfId="2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6" fontId="0" fillId="0" borderId="4" xfId="2" applyFont="1" applyFill="1" applyBorder="1" applyAlignment="1" applyProtection="1">
      <alignment horizontal="center" vertical="center"/>
      <protection locked="0"/>
    </xf>
    <xf numFmtId="6" fontId="0" fillId="0" borderId="5" xfId="2" applyFont="1" applyFill="1" applyBorder="1" applyAlignment="1" applyProtection="1">
      <alignment horizontal="center" vertical="center"/>
      <protection locked="0"/>
    </xf>
    <xf numFmtId="6" fontId="0" fillId="0" borderId="6" xfId="2" applyFont="1" applyFill="1" applyBorder="1" applyAlignment="1" applyProtection="1">
      <alignment horizontal="center" vertical="center"/>
      <protection locked="0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6" fontId="0" fillId="0" borderId="3" xfId="2" applyFont="1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6" fontId="5" fillId="0" borderId="7" xfId="2" applyFont="1" applyBorder="1" applyAlignment="1">
      <alignment horizontal="left" vertical="center"/>
    </xf>
    <xf numFmtId="6" fontId="5" fillId="0" borderId="8" xfId="2" applyFont="1" applyBorder="1" applyAlignment="1">
      <alignment horizontal="left" vertical="center"/>
    </xf>
    <xf numFmtId="6" fontId="5" fillId="0" borderId="10" xfId="2" applyFont="1" applyBorder="1" applyAlignment="1">
      <alignment horizontal="left" vertical="center"/>
    </xf>
    <xf numFmtId="6" fontId="5" fillId="0" borderId="11" xfId="2" applyFont="1" applyBorder="1" applyAlignment="1">
      <alignment horizontal="left" vertical="center"/>
    </xf>
    <xf numFmtId="38" fontId="5" fillId="0" borderId="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6" fontId="5" fillId="0" borderId="9" xfId="2" applyFont="1" applyBorder="1" applyAlignment="1">
      <alignment horizontal="left" vertical="center"/>
    </xf>
    <xf numFmtId="6" fontId="5" fillId="0" borderId="12" xfId="2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C1357-0300-4875-9CF1-F7C8B7F7F7F9}">
  <sheetPr>
    <tabColor rgb="FFFF0000"/>
    <pageSetUpPr fitToPage="1"/>
  </sheetPr>
  <dimension ref="A1:L72"/>
  <sheetViews>
    <sheetView showGridLines="0" tabSelected="1" zoomScaleNormal="100" workbookViewId="0">
      <selection activeCell="N7" sqref="N7"/>
    </sheetView>
  </sheetViews>
  <sheetFormatPr defaultRowHeight="18.75" x14ac:dyDescent="0.4"/>
  <cols>
    <col min="1" max="1" width="9.375" customWidth="1"/>
    <col min="2" max="2" width="18.75" bestFit="1" customWidth="1"/>
    <col min="3" max="3" width="6.75" customWidth="1"/>
    <col min="4" max="4" width="15.75" style="1" customWidth="1"/>
    <col min="5" max="5" width="14.5" customWidth="1"/>
    <col min="6" max="6" width="6" customWidth="1"/>
    <col min="7" max="7" width="9.25" bestFit="1" customWidth="1"/>
    <col min="8" max="8" width="22" bestFit="1" customWidth="1"/>
    <col min="9" max="9" width="6.125" customWidth="1"/>
    <col min="10" max="10" width="15.75" style="1" customWidth="1"/>
    <col min="11" max="11" width="14.75" customWidth="1"/>
    <col min="17" max="17" width="0" hidden="1" customWidth="1"/>
  </cols>
  <sheetData>
    <row r="1" spans="1:12" ht="25.5" x14ac:dyDescent="0.4">
      <c r="A1" s="39" t="s">
        <v>59</v>
      </c>
    </row>
    <row r="2" spans="1:12" x14ac:dyDescent="0.4">
      <c r="H2" s="38" t="s">
        <v>60</v>
      </c>
      <c r="I2" s="44" t="s">
        <v>64</v>
      </c>
      <c r="J2" s="44"/>
      <c r="K2" s="44"/>
    </row>
    <row r="3" spans="1:12" x14ac:dyDescent="0.4">
      <c r="H3" s="38" t="s">
        <v>61</v>
      </c>
      <c r="I3" s="45" t="s">
        <v>65</v>
      </c>
      <c r="J3" s="45"/>
      <c r="K3" s="45"/>
    </row>
    <row r="4" spans="1:12" x14ac:dyDescent="0.4">
      <c r="H4" s="38" t="s">
        <v>62</v>
      </c>
      <c r="I4" s="44"/>
      <c r="J4" s="44"/>
      <c r="K4" s="44"/>
    </row>
    <row r="5" spans="1:12" x14ac:dyDescent="0.4">
      <c r="H5" s="38" t="s">
        <v>63</v>
      </c>
      <c r="I5" s="44"/>
      <c r="J5" s="44"/>
      <c r="K5" s="44"/>
    </row>
    <row r="6" spans="1:12" x14ac:dyDescent="0.4">
      <c r="H6" s="38" t="s">
        <v>66</v>
      </c>
      <c r="I6" s="44"/>
      <c r="J6" s="44"/>
      <c r="K6" s="44"/>
    </row>
    <row r="7" spans="1:12" ht="19.5" thickBot="1" x14ac:dyDescent="0.45"/>
    <row r="8" spans="1:12" s="6" customFormat="1" ht="21.75" customHeight="1" thickBot="1" x14ac:dyDescent="0.45">
      <c r="A8" s="46" t="s">
        <v>0</v>
      </c>
      <c r="B8" s="47"/>
      <c r="C8" s="47"/>
      <c r="D8" s="47"/>
      <c r="E8" s="47"/>
      <c r="F8" s="47"/>
      <c r="G8" s="2" t="s">
        <v>1</v>
      </c>
      <c r="H8" s="3">
        <f>+E11+E17+E22+K11+K17+K22+E26</f>
        <v>128</v>
      </c>
      <c r="I8" s="2"/>
      <c r="J8" s="2" t="s">
        <v>2</v>
      </c>
      <c r="K8" s="4">
        <f>+(D11*E11)+(D17*E17)+(D22*E22)+(D26*E26)+(J11*K11)+(J17*K17)+(J22*K22)</f>
        <v>0</v>
      </c>
      <c r="L8" s="5" t="s">
        <v>3</v>
      </c>
    </row>
    <row r="9" spans="1:12" x14ac:dyDescent="0.4">
      <c r="A9" s="7" t="s">
        <v>4</v>
      </c>
      <c r="B9" s="7"/>
      <c r="C9" s="7"/>
      <c r="G9" t="s">
        <v>5</v>
      </c>
    </row>
    <row r="10" spans="1:12" s="11" customFormat="1" x14ac:dyDescent="0.4">
      <c r="A10" s="8"/>
      <c r="B10" s="8" t="s">
        <v>6</v>
      </c>
      <c r="C10" s="8" t="s">
        <v>7</v>
      </c>
      <c r="D10" s="9" t="s">
        <v>8</v>
      </c>
      <c r="E10" s="10" t="s">
        <v>9</v>
      </c>
      <c r="G10" s="12"/>
      <c r="H10" s="12" t="s">
        <v>6</v>
      </c>
      <c r="I10" s="12" t="s">
        <v>7</v>
      </c>
      <c r="J10" s="9" t="s">
        <v>8</v>
      </c>
      <c r="K10" s="10" t="s">
        <v>9</v>
      </c>
    </row>
    <row r="11" spans="1:12" x14ac:dyDescent="0.4">
      <c r="A11" s="13" t="s">
        <v>10</v>
      </c>
      <c r="B11" s="13" t="s">
        <v>11</v>
      </c>
      <c r="C11" s="13">
        <v>2</v>
      </c>
      <c r="D11" s="40"/>
      <c r="E11" s="49">
        <v>75</v>
      </c>
      <c r="G11" s="14" t="s">
        <v>10</v>
      </c>
      <c r="H11" s="14" t="s">
        <v>12</v>
      </c>
      <c r="I11" s="14">
        <v>2</v>
      </c>
      <c r="J11" s="43"/>
      <c r="K11" s="49">
        <v>29</v>
      </c>
    </row>
    <row r="12" spans="1:12" x14ac:dyDescent="0.4">
      <c r="A12" s="13" t="s">
        <v>13</v>
      </c>
      <c r="B12" s="13" t="s">
        <v>14</v>
      </c>
      <c r="C12" s="13">
        <v>4</v>
      </c>
      <c r="D12" s="48"/>
      <c r="E12" s="50"/>
      <c r="G12" s="14" t="s">
        <v>13</v>
      </c>
      <c r="H12" s="14" t="s">
        <v>14</v>
      </c>
      <c r="I12" s="14">
        <v>4</v>
      </c>
      <c r="J12" s="43"/>
      <c r="K12" s="50"/>
    </row>
    <row r="13" spans="1:12" x14ac:dyDescent="0.4">
      <c r="A13" s="13" t="s">
        <v>15</v>
      </c>
      <c r="B13" s="13" t="s">
        <v>16</v>
      </c>
      <c r="C13" s="13">
        <v>4</v>
      </c>
      <c r="D13" s="41"/>
      <c r="E13" s="51"/>
      <c r="G13" s="14" t="s">
        <v>15</v>
      </c>
      <c r="H13" s="14" t="s">
        <v>16</v>
      </c>
      <c r="I13" s="14">
        <v>4</v>
      </c>
      <c r="J13" s="43"/>
      <c r="K13" s="51"/>
    </row>
    <row r="14" spans="1:12" x14ac:dyDescent="0.4">
      <c r="A14" s="7"/>
      <c r="B14" s="7"/>
      <c r="C14" s="7"/>
      <c r="D14" s="15"/>
      <c r="E14" s="16"/>
      <c r="J14" s="15"/>
      <c r="K14" s="16"/>
    </row>
    <row r="15" spans="1:12" x14ac:dyDescent="0.4">
      <c r="A15" s="7" t="s">
        <v>17</v>
      </c>
      <c r="B15" s="7"/>
      <c r="C15" s="7"/>
      <c r="G15" t="s">
        <v>18</v>
      </c>
    </row>
    <row r="16" spans="1:12" s="11" customFormat="1" x14ac:dyDescent="0.4">
      <c r="A16" s="8"/>
      <c r="B16" s="8" t="s">
        <v>6</v>
      </c>
      <c r="C16" s="8" t="s">
        <v>7</v>
      </c>
      <c r="D16" s="9" t="s">
        <v>8</v>
      </c>
      <c r="E16" s="10" t="s">
        <v>9</v>
      </c>
      <c r="G16" s="12"/>
      <c r="H16" s="12" t="s">
        <v>6</v>
      </c>
      <c r="I16" s="12" t="s">
        <v>7</v>
      </c>
      <c r="J16" s="9" t="s">
        <v>8</v>
      </c>
      <c r="K16" s="10" t="s">
        <v>9</v>
      </c>
    </row>
    <row r="17" spans="1:12" x14ac:dyDescent="0.4">
      <c r="A17" s="13" t="s">
        <v>13</v>
      </c>
      <c r="B17" s="13" t="s">
        <v>14</v>
      </c>
      <c r="C17" s="13">
        <v>4</v>
      </c>
      <c r="D17" s="40"/>
      <c r="E17" s="42">
        <v>5</v>
      </c>
      <c r="G17" s="14" t="s">
        <v>13</v>
      </c>
      <c r="H17" s="14" t="s">
        <v>14</v>
      </c>
      <c r="I17" s="14">
        <v>4</v>
      </c>
      <c r="J17" s="43"/>
      <c r="K17" s="42">
        <v>4</v>
      </c>
    </row>
    <row r="18" spans="1:12" x14ac:dyDescent="0.4">
      <c r="A18" s="13" t="s">
        <v>15</v>
      </c>
      <c r="B18" s="13" t="s">
        <v>16</v>
      </c>
      <c r="C18" s="13">
        <v>4</v>
      </c>
      <c r="D18" s="41"/>
      <c r="E18" s="42"/>
      <c r="G18" s="14" t="s">
        <v>15</v>
      </c>
      <c r="H18" s="14" t="s">
        <v>16</v>
      </c>
      <c r="I18" s="14">
        <v>4</v>
      </c>
      <c r="J18" s="43"/>
      <c r="K18" s="42"/>
    </row>
    <row r="19" spans="1:12" x14ac:dyDescent="0.4">
      <c r="A19" s="7"/>
      <c r="B19" s="7"/>
      <c r="C19" s="7"/>
      <c r="D19" s="15"/>
      <c r="E19" s="16"/>
      <c r="J19" s="15"/>
      <c r="K19" s="16"/>
    </row>
    <row r="20" spans="1:12" x14ac:dyDescent="0.4">
      <c r="A20" s="7" t="s">
        <v>19</v>
      </c>
      <c r="B20" s="7"/>
      <c r="C20" s="7"/>
      <c r="G20" t="s">
        <v>20</v>
      </c>
    </row>
    <row r="21" spans="1:12" s="11" customFormat="1" x14ac:dyDescent="0.4">
      <c r="A21" s="8"/>
      <c r="B21" s="8" t="s">
        <v>6</v>
      </c>
      <c r="C21" s="8" t="s">
        <v>7</v>
      </c>
      <c r="D21" s="9" t="s">
        <v>8</v>
      </c>
      <c r="E21" s="10" t="s">
        <v>9</v>
      </c>
      <c r="G21" s="12"/>
      <c r="H21" s="12" t="s">
        <v>6</v>
      </c>
      <c r="I21" s="12" t="s">
        <v>7</v>
      </c>
      <c r="J21" s="9" t="s">
        <v>8</v>
      </c>
      <c r="K21" s="10" t="s">
        <v>9</v>
      </c>
    </row>
    <row r="22" spans="1:12" x14ac:dyDescent="0.4">
      <c r="A22" s="13" t="s">
        <v>10</v>
      </c>
      <c r="B22" s="13" t="s">
        <v>11</v>
      </c>
      <c r="C22" s="13">
        <v>3</v>
      </c>
      <c r="D22" s="17"/>
      <c r="E22" s="18">
        <v>5</v>
      </c>
      <c r="G22" s="14" t="s">
        <v>10</v>
      </c>
      <c r="H22" s="14" t="s">
        <v>12</v>
      </c>
      <c r="I22" s="14">
        <v>3</v>
      </c>
      <c r="J22" s="17"/>
      <c r="K22" s="18">
        <v>3</v>
      </c>
    </row>
    <row r="23" spans="1:12" x14ac:dyDescent="0.4">
      <c r="A23" s="7"/>
      <c r="B23" s="7"/>
      <c r="C23" s="7"/>
      <c r="D23" s="15"/>
      <c r="E23" s="16"/>
      <c r="J23" s="15"/>
      <c r="K23" s="16"/>
    </row>
    <row r="24" spans="1:12" x14ac:dyDescent="0.4">
      <c r="A24" s="7" t="s">
        <v>21</v>
      </c>
      <c r="B24" s="7"/>
      <c r="C24" s="7"/>
    </row>
    <row r="25" spans="1:12" s="11" customFormat="1" x14ac:dyDescent="0.4">
      <c r="A25" s="8"/>
      <c r="B25" s="8" t="s">
        <v>6</v>
      </c>
      <c r="C25" s="8" t="s">
        <v>7</v>
      </c>
      <c r="D25" s="9" t="s">
        <v>8</v>
      </c>
      <c r="E25" s="10" t="s">
        <v>9</v>
      </c>
      <c r="J25" s="19"/>
    </row>
    <row r="26" spans="1:12" x14ac:dyDescent="0.4">
      <c r="A26" s="13" t="s">
        <v>22</v>
      </c>
      <c r="B26" s="13" t="s">
        <v>23</v>
      </c>
      <c r="C26" s="13">
        <v>2</v>
      </c>
      <c r="D26" s="17"/>
      <c r="E26" s="18">
        <v>7</v>
      </c>
    </row>
    <row r="27" spans="1:12" ht="19.5" thickBot="1" x14ac:dyDescent="0.45">
      <c r="A27" s="7"/>
      <c r="B27" s="7"/>
      <c r="C27" s="7"/>
      <c r="D27" s="15"/>
      <c r="E27" s="16"/>
      <c r="J27" s="15"/>
      <c r="K27" s="16"/>
    </row>
    <row r="28" spans="1:12" s="6" customFormat="1" ht="25.5" customHeight="1" thickBot="1" x14ac:dyDescent="0.45">
      <c r="A28" s="58" t="s">
        <v>24</v>
      </c>
      <c r="B28" s="59"/>
      <c r="C28" s="59"/>
      <c r="D28" s="59"/>
      <c r="E28" s="59"/>
      <c r="F28" s="59"/>
      <c r="G28" s="20" t="s">
        <v>1</v>
      </c>
      <c r="H28" s="21">
        <f>+E31+E37+E44+K31+K37+K44</f>
        <v>467</v>
      </c>
      <c r="I28" s="20"/>
      <c r="J28" s="20" t="s">
        <v>2</v>
      </c>
      <c r="K28" s="22">
        <f>+(D31*E31)+(D37*E37)+(D44*E44)+(J31*K31)+(J37*K37)+(J44*K44)</f>
        <v>0</v>
      </c>
      <c r="L28" s="5" t="s">
        <v>25</v>
      </c>
    </row>
    <row r="29" spans="1:12" x14ac:dyDescent="0.4">
      <c r="A29" s="23" t="s">
        <v>26</v>
      </c>
      <c r="B29" s="23"/>
      <c r="C29" s="23"/>
      <c r="D29" s="24"/>
      <c r="E29" s="23"/>
      <c r="G29" t="s">
        <v>27</v>
      </c>
    </row>
    <row r="30" spans="1:12" s="11" customFormat="1" x14ac:dyDescent="0.4">
      <c r="A30" s="10"/>
      <c r="B30" s="10" t="s">
        <v>6</v>
      </c>
      <c r="C30" s="10" t="s">
        <v>7</v>
      </c>
      <c r="D30" s="25" t="s">
        <v>8</v>
      </c>
      <c r="E30" s="10" t="s">
        <v>9</v>
      </c>
      <c r="G30" s="10"/>
      <c r="H30" s="10" t="s">
        <v>6</v>
      </c>
      <c r="I30" s="10" t="s">
        <v>7</v>
      </c>
      <c r="J30" s="25" t="s">
        <v>8</v>
      </c>
      <c r="K30" s="10" t="s">
        <v>9</v>
      </c>
    </row>
    <row r="31" spans="1:12" x14ac:dyDescent="0.4">
      <c r="A31" s="26" t="s">
        <v>13</v>
      </c>
      <c r="B31" s="26" t="s">
        <v>28</v>
      </c>
      <c r="C31" s="26">
        <v>4</v>
      </c>
      <c r="D31" s="52"/>
      <c r="E31" s="55">
        <v>27</v>
      </c>
      <c r="G31" s="26" t="s">
        <v>13</v>
      </c>
      <c r="H31" s="26" t="s">
        <v>29</v>
      </c>
      <c r="I31" s="26">
        <v>2</v>
      </c>
      <c r="J31" s="60"/>
      <c r="K31" s="61">
        <v>353</v>
      </c>
    </row>
    <row r="32" spans="1:12" x14ac:dyDescent="0.4">
      <c r="A32" s="26" t="s">
        <v>15</v>
      </c>
      <c r="B32" s="26" t="s">
        <v>30</v>
      </c>
      <c r="C32" s="26">
        <v>4</v>
      </c>
      <c r="D32" s="54"/>
      <c r="E32" s="57"/>
      <c r="G32" s="26" t="s">
        <v>13</v>
      </c>
      <c r="H32" s="26" t="s">
        <v>31</v>
      </c>
      <c r="I32" s="26">
        <v>2</v>
      </c>
      <c r="J32" s="60"/>
      <c r="K32" s="61"/>
    </row>
    <row r="33" spans="1:12" x14ac:dyDescent="0.4">
      <c r="A33" s="27"/>
      <c r="B33" s="27"/>
      <c r="C33" s="27"/>
      <c r="D33" s="28"/>
      <c r="E33" s="29"/>
      <c r="G33" s="26" t="s">
        <v>15</v>
      </c>
      <c r="H33" s="26" t="s">
        <v>30</v>
      </c>
      <c r="I33" s="26">
        <v>4</v>
      </c>
      <c r="J33" s="60"/>
      <c r="K33" s="61"/>
    </row>
    <row r="34" spans="1:12" x14ac:dyDescent="0.4">
      <c r="A34" s="27"/>
      <c r="B34" s="27"/>
      <c r="C34" s="27"/>
      <c r="D34" s="28"/>
      <c r="E34" s="29"/>
      <c r="G34" s="27"/>
      <c r="H34" s="27"/>
      <c r="I34" s="27"/>
      <c r="J34" s="30"/>
      <c r="K34" s="31"/>
    </row>
    <row r="35" spans="1:12" x14ac:dyDescent="0.4">
      <c r="A35" s="23" t="s">
        <v>32</v>
      </c>
      <c r="B35" s="23"/>
      <c r="C35" s="23"/>
      <c r="D35" s="24"/>
      <c r="E35" s="23"/>
      <c r="G35" t="s">
        <v>33</v>
      </c>
    </row>
    <row r="36" spans="1:12" x14ac:dyDescent="0.4">
      <c r="A36" s="10"/>
      <c r="B36" s="10" t="s">
        <v>6</v>
      </c>
      <c r="C36" s="10" t="s">
        <v>7</v>
      </c>
      <c r="D36" s="25" t="s">
        <v>8</v>
      </c>
      <c r="E36" s="10" t="s">
        <v>9</v>
      </c>
      <c r="G36" s="10"/>
      <c r="H36" s="10" t="s">
        <v>6</v>
      </c>
      <c r="I36" s="10" t="s">
        <v>7</v>
      </c>
      <c r="J36" s="25" t="s">
        <v>8</v>
      </c>
      <c r="K36" s="10" t="s">
        <v>9</v>
      </c>
    </row>
    <row r="37" spans="1:12" x14ac:dyDescent="0.4">
      <c r="A37" s="14" t="s">
        <v>22</v>
      </c>
      <c r="B37" s="14" t="s">
        <v>23</v>
      </c>
      <c r="C37" s="14">
        <v>2</v>
      </c>
      <c r="D37" s="52"/>
      <c r="E37" s="55">
        <v>3</v>
      </c>
      <c r="G37" s="14" t="s">
        <v>22</v>
      </c>
      <c r="H37" s="14" t="s">
        <v>23</v>
      </c>
      <c r="I37" s="14">
        <v>2</v>
      </c>
      <c r="J37" s="52"/>
      <c r="K37" s="55">
        <v>21</v>
      </c>
    </row>
    <row r="38" spans="1:12" x14ac:dyDescent="0.4">
      <c r="A38" s="26" t="s">
        <v>13</v>
      </c>
      <c r="B38" s="26" t="s">
        <v>28</v>
      </c>
      <c r="C38" s="26">
        <v>2</v>
      </c>
      <c r="D38" s="53"/>
      <c r="E38" s="56"/>
      <c r="G38" s="26" t="s">
        <v>13</v>
      </c>
      <c r="H38" s="26" t="s">
        <v>29</v>
      </c>
      <c r="I38" s="26">
        <v>1</v>
      </c>
      <c r="J38" s="53"/>
      <c r="K38" s="56"/>
    </row>
    <row r="39" spans="1:12" x14ac:dyDescent="0.4">
      <c r="A39" s="26" t="s">
        <v>15</v>
      </c>
      <c r="B39" s="26" t="s">
        <v>30</v>
      </c>
      <c r="C39" s="26">
        <v>2</v>
      </c>
      <c r="D39" s="54"/>
      <c r="E39" s="57"/>
      <c r="G39" s="26" t="s">
        <v>13</v>
      </c>
      <c r="H39" s="26" t="s">
        <v>31</v>
      </c>
      <c r="I39" s="26">
        <v>1</v>
      </c>
      <c r="J39" s="53"/>
      <c r="K39" s="56"/>
    </row>
    <row r="40" spans="1:12" x14ac:dyDescent="0.4">
      <c r="A40" s="27"/>
      <c r="B40" s="27"/>
      <c r="C40" s="27"/>
      <c r="D40" s="30"/>
      <c r="E40" s="31"/>
      <c r="G40" s="26" t="s">
        <v>15</v>
      </c>
      <c r="H40" s="26" t="s">
        <v>30</v>
      </c>
      <c r="I40" s="26">
        <v>2</v>
      </c>
      <c r="J40" s="54"/>
      <c r="K40" s="57"/>
    </row>
    <row r="41" spans="1:12" x14ac:dyDescent="0.4">
      <c r="A41" s="27"/>
      <c r="B41" s="27"/>
      <c r="C41" s="27"/>
      <c r="D41" s="30"/>
      <c r="E41" s="31"/>
      <c r="G41" s="27"/>
      <c r="H41" s="27"/>
      <c r="I41" s="27"/>
      <c r="J41" s="30"/>
      <c r="K41" s="31"/>
    </row>
    <row r="42" spans="1:12" x14ac:dyDescent="0.4">
      <c r="A42" t="s">
        <v>34</v>
      </c>
      <c r="G42" t="s">
        <v>35</v>
      </c>
    </row>
    <row r="43" spans="1:12" x14ac:dyDescent="0.4">
      <c r="A43" s="10"/>
      <c r="B43" s="10" t="s">
        <v>6</v>
      </c>
      <c r="C43" s="10" t="s">
        <v>7</v>
      </c>
      <c r="D43" s="25" t="s">
        <v>8</v>
      </c>
      <c r="E43" s="10" t="s">
        <v>9</v>
      </c>
      <c r="G43" s="10"/>
      <c r="H43" s="10" t="s">
        <v>6</v>
      </c>
      <c r="I43" s="10" t="s">
        <v>7</v>
      </c>
      <c r="J43" s="25" t="s">
        <v>8</v>
      </c>
      <c r="K43" s="10" t="s">
        <v>9</v>
      </c>
    </row>
    <row r="44" spans="1:12" x14ac:dyDescent="0.4">
      <c r="A44" s="26" t="s">
        <v>13</v>
      </c>
      <c r="B44" s="26" t="s">
        <v>36</v>
      </c>
      <c r="C44" s="26">
        <v>4</v>
      </c>
      <c r="D44" s="52"/>
      <c r="E44" s="55">
        <v>58</v>
      </c>
      <c r="G44" s="26" t="s">
        <v>13</v>
      </c>
      <c r="H44" s="26" t="s">
        <v>37</v>
      </c>
      <c r="I44" s="26">
        <v>4</v>
      </c>
      <c r="J44" s="52"/>
      <c r="K44" s="55">
        <v>5</v>
      </c>
    </row>
    <row r="45" spans="1:12" x14ac:dyDescent="0.4">
      <c r="A45" s="26" t="s">
        <v>15</v>
      </c>
      <c r="B45" s="26" t="s">
        <v>30</v>
      </c>
      <c r="C45" s="26">
        <v>4</v>
      </c>
      <c r="D45" s="54"/>
      <c r="E45" s="57"/>
      <c r="G45" s="26" t="s">
        <v>15</v>
      </c>
      <c r="H45" s="26" t="s">
        <v>38</v>
      </c>
      <c r="I45" s="26">
        <v>4</v>
      </c>
      <c r="J45" s="54"/>
      <c r="K45" s="57"/>
    </row>
    <row r="46" spans="1:12" ht="19.5" thickBot="1" x14ac:dyDescent="0.45"/>
    <row r="47" spans="1:12" s="6" customFormat="1" ht="26.25" customHeight="1" thickBot="1" x14ac:dyDescent="0.45">
      <c r="A47" s="62" t="s">
        <v>39</v>
      </c>
      <c r="B47" s="63"/>
      <c r="C47" s="63"/>
      <c r="D47" s="63"/>
      <c r="E47" s="63"/>
      <c r="F47" s="63"/>
      <c r="G47" s="32" t="s">
        <v>40</v>
      </c>
      <c r="H47" s="33">
        <f>+E50+E55+E60+E65+K50+K55+K60</f>
        <v>147</v>
      </c>
      <c r="I47" s="32"/>
      <c r="J47" s="32" t="s">
        <v>41</v>
      </c>
      <c r="K47" s="34">
        <f>(D50*E50)+(D55*E55)+(D60*E60)+(D65*E65)+(J50*K50)+(J55*K55)+(J60*K60)</f>
        <v>0</v>
      </c>
      <c r="L47" s="5" t="s">
        <v>42</v>
      </c>
    </row>
    <row r="48" spans="1:12" x14ac:dyDescent="0.4">
      <c r="A48" s="23" t="s">
        <v>43</v>
      </c>
      <c r="B48" s="23"/>
      <c r="C48" s="23"/>
      <c r="D48" s="24"/>
      <c r="E48" s="23"/>
      <c r="F48" s="23"/>
      <c r="G48" s="23" t="s">
        <v>44</v>
      </c>
      <c r="H48" s="23"/>
      <c r="I48" s="23"/>
      <c r="J48" s="24"/>
      <c r="K48" s="23"/>
    </row>
    <row r="49" spans="1:11" s="11" customFormat="1" x14ac:dyDescent="0.4">
      <c r="A49" s="10"/>
      <c r="B49" s="10" t="s">
        <v>6</v>
      </c>
      <c r="C49" s="10" t="s">
        <v>7</v>
      </c>
      <c r="D49" s="25" t="s">
        <v>8</v>
      </c>
      <c r="E49" s="10" t="s">
        <v>9</v>
      </c>
      <c r="F49" s="35"/>
      <c r="G49" s="10"/>
      <c r="H49" s="10" t="s">
        <v>6</v>
      </c>
      <c r="I49" s="10" t="s">
        <v>7</v>
      </c>
      <c r="J49" s="25" t="s">
        <v>8</v>
      </c>
      <c r="K49" s="10" t="s">
        <v>9</v>
      </c>
    </row>
    <row r="50" spans="1:11" x14ac:dyDescent="0.4">
      <c r="A50" s="26" t="s">
        <v>13</v>
      </c>
      <c r="B50" s="26" t="s">
        <v>45</v>
      </c>
      <c r="C50" s="26">
        <v>4</v>
      </c>
      <c r="D50" s="60"/>
      <c r="E50" s="61">
        <v>33</v>
      </c>
      <c r="F50" s="23"/>
      <c r="G50" s="26" t="s">
        <v>13</v>
      </c>
      <c r="H50" s="26" t="s">
        <v>46</v>
      </c>
      <c r="I50" s="26">
        <v>4</v>
      </c>
      <c r="J50" s="60"/>
      <c r="K50" s="61">
        <v>23</v>
      </c>
    </row>
    <row r="51" spans="1:11" x14ac:dyDescent="0.4">
      <c r="A51" s="26" t="s">
        <v>15</v>
      </c>
      <c r="B51" s="26" t="s">
        <v>30</v>
      </c>
      <c r="C51" s="26">
        <v>4</v>
      </c>
      <c r="D51" s="60"/>
      <c r="E51" s="61"/>
      <c r="F51" s="23"/>
      <c r="G51" s="26" t="s">
        <v>15</v>
      </c>
      <c r="H51" s="26" t="s">
        <v>30</v>
      </c>
      <c r="I51" s="26">
        <v>4</v>
      </c>
      <c r="J51" s="60"/>
      <c r="K51" s="61"/>
    </row>
    <row r="52" spans="1:11" x14ac:dyDescent="0.4">
      <c r="A52" s="23"/>
      <c r="B52" s="23"/>
      <c r="C52" s="23"/>
      <c r="D52" s="36"/>
      <c r="E52" s="37"/>
      <c r="F52" s="23"/>
    </row>
    <row r="53" spans="1:11" x14ac:dyDescent="0.4">
      <c r="A53" s="23" t="s">
        <v>47</v>
      </c>
      <c r="B53" s="23"/>
      <c r="C53" s="23"/>
      <c r="D53" s="24"/>
      <c r="E53" s="23"/>
      <c r="G53" s="23" t="s">
        <v>48</v>
      </c>
      <c r="H53" s="23"/>
      <c r="I53" s="23"/>
      <c r="J53" s="24"/>
      <c r="K53" s="23"/>
    </row>
    <row r="54" spans="1:11" x14ac:dyDescent="0.4">
      <c r="A54" s="10"/>
      <c r="B54" s="10" t="s">
        <v>6</v>
      </c>
      <c r="C54" s="10" t="s">
        <v>7</v>
      </c>
      <c r="D54" s="25" t="s">
        <v>8</v>
      </c>
      <c r="E54" s="10" t="s">
        <v>9</v>
      </c>
      <c r="G54" s="10"/>
      <c r="H54" s="10" t="s">
        <v>6</v>
      </c>
      <c r="I54" s="10" t="s">
        <v>7</v>
      </c>
      <c r="J54" s="25" t="s">
        <v>8</v>
      </c>
      <c r="K54" s="10" t="s">
        <v>9</v>
      </c>
    </row>
    <row r="55" spans="1:11" x14ac:dyDescent="0.4">
      <c r="A55" s="26" t="s">
        <v>13</v>
      </c>
      <c r="B55" s="26" t="s">
        <v>49</v>
      </c>
      <c r="C55" s="26">
        <v>4</v>
      </c>
      <c r="D55" s="60"/>
      <c r="E55" s="61">
        <v>24</v>
      </c>
      <c r="G55" s="26" t="s">
        <v>13</v>
      </c>
      <c r="H55" s="26" t="s">
        <v>50</v>
      </c>
      <c r="I55" s="26">
        <v>4</v>
      </c>
      <c r="J55" s="60"/>
      <c r="K55" s="61">
        <v>15</v>
      </c>
    </row>
    <row r="56" spans="1:11" x14ac:dyDescent="0.4">
      <c r="A56" s="26" t="s">
        <v>15</v>
      </c>
      <c r="B56" s="26" t="s">
        <v>30</v>
      </c>
      <c r="C56" s="26">
        <v>4</v>
      </c>
      <c r="D56" s="60"/>
      <c r="E56" s="61"/>
      <c r="G56" s="26" t="s">
        <v>15</v>
      </c>
      <c r="H56" s="26" t="s">
        <v>30</v>
      </c>
      <c r="I56" s="26">
        <v>4</v>
      </c>
      <c r="J56" s="60"/>
      <c r="K56" s="61"/>
    </row>
    <row r="58" spans="1:11" x14ac:dyDescent="0.4">
      <c r="A58" s="23" t="s">
        <v>51</v>
      </c>
      <c r="B58" s="23"/>
      <c r="C58" s="23"/>
      <c r="D58" s="24"/>
      <c r="E58" s="23"/>
      <c r="G58" s="23" t="s">
        <v>52</v>
      </c>
      <c r="H58" s="23"/>
      <c r="I58" s="23"/>
      <c r="J58" s="24"/>
      <c r="K58" s="23"/>
    </row>
    <row r="59" spans="1:11" x14ac:dyDescent="0.4">
      <c r="A59" s="10"/>
      <c r="B59" s="10" t="s">
        <v>6</v>
      </c>
      <c r="C59" s="10" t="s">
        <v>7</v>
      </c>
      <c r="D59" s="25" t="s">
        <v>8</v>
      </c>
      <c r="E59" s="10" t="s">
        <v>9</v>
      </c>
      <c r="G59" s="10"/>
      <c r="H59" s="10" t="s">
        <v>6</v>
      </c>
      <c r="I59" s="10" t="s">
        <v>7</v>
      </c>
      <c r="J59" s="25" t="s">
        <v>8</v>
      </c>
      <c r="K59" s="10" t="s">
        <v>9</v>
      </c>
    </row>
    <row r="60" spans="1:11" x14ac:dyDescent="0.4">
      <c r="A60" s="26" t="s">
        <v>13</v>
      </c>
      <c r="B60" s="26" t="s">
        <v>53</v>
      </c>
      <c r="C60" s="26">
        <v>4</v>
      </c>
      <c r="D60" s="60"/>
      <c r="E60" s="61">
        <v>35</v>
      </c>
      <c r="G60" s="26" t="s">
        <v>13</v>
      </c>
      <c r="H60" s="26" t="s">
        <v>54</v>
      </c>
      <c r="I60" s="26">
        <v>4</v>
      </c>
      <c r="J60" s="60"/>
      <c r="K60" s="61">
        <v>5</v>
      </c>
    </row>
    <row r="61" spans="1:11" x14ac:dyDescent="0.4">
      <c r="A61" s="26" t="s">
        <v>15</v>
      </c>
      <c r="B61" s="26" t="s">
        <v>30</v>
      </c>
      <c r="C61" s="26">
        <v>4</v>
      </c>
      <c r="D61" s="60"/>
      <c r="E61" s="61"/>
      <c r="G61" s="26" t="s">
        <v>15</v>
      </c>
      <c r="H61" s="26" t="s">
        <v>30</v>
      </c>
      <c r="I61" s="26">
        <v>4</v>
      </c>
      <c r="J61" s="60"/>
      <c r="K61" s="61"/>
    </row>
    <row r="63" spans="1:11" x14ac:dyDescent="0.4">
      <c r="A63" s="23" t="s">
        <v>55</v>
      </c>
      <c r="B63" s="23"/>
      <c r="C63" s="23"/>
      <c r="D63" s="24"/>
      <c r="E63" s="23"/>
    </row>
    <row r="64" spans="1:11" x14ac:dyDescent="0.4">
      <c r="A64" s="10"/>
      <c r="B64" s="10" t="s">
        <v>6</v>
      </c>
      <c r="C64" s="10" t="s">
        <v>7</v>
      </c>
      <c r="D64" s="25" t="s">
        <v>8</v>
      </c>
      <c r="E64" s="10" t="s">
        <v>9</v>
      </c>
    </row>
    <row r="65" spans="1:10" x14ac:dyDescent="0.4">
      <c r="A65" s="26" t="s">
        <v>13</v>
      </c>
      <c r="B65" s="26" t="s">
        <v>56</v>
      </c>
      <c r="C65" s="26">
        <v>4</v>
      </c>
      <c r="D65" s="60"/>
      <c r="E65" s="61">
        <v>12</v>
      </c>
    </row>
    <row r="66" spans="1:10" x14ac:dyDescent="0.4">
      <c r="A66" s="26" t="s">
        <v>15</v>
      </c>
      <c r="B66" s="26" t="s">
        <v>30</v>
      </c>
      <c r="C66" s="26">
        <v>4</v>
      </c>
      <c r="D66" s="60"/>
      <c r="E66" s="61"/>
    </row>
    <row r="71" spans="1:10" ht="13.5" customHeight="1" x14ac:dyDescent="0.4">
      <c r="D71" s="64" t="s">
        <v>57</v>
      </c>
      <c r="E71" s="65"/>
      <c r="F71" s="68">
        <f>K8+K28+K47</f>
        <v>0</v>
      </c>
      <c r="G71" s="68"/>
      <c r="H71" s="68"/>
      <c r="I71" s="65" t="s">
        <v>58</v>
      </c>
      <c r="J71" s="70"/>
    </row>
    <row r="72" spans="1:10" ht="13.5" customHeight="1" x14ac:dyDescent="0.4">
      <c r="D72" s="66"/>
      <c r="E72" s="67"/>
      <c r="F72" s="69"/>
      <c r="G72" s="69"/>
      <c r="H72" s="69"/>
      <c r="I72" s="67"/>
      <c r="J72" s="71"/>
    </row>
  </sheetData>
  <sheetProtection password="CC71" sheet="1" objects="1" scenarios="1"/>
  <mergeCells count="45">
    <mergeCell ref="D71:E72"/>
    <mergeCell ref="F71:H72"/>
    <mergeCell ref="I71:J72"/>
    <mergeCell ref="D60:D61"/>
    <mergeCell ref="E60:E61"/>
    <mergeCell ref="J60:J61"/>
    <mergeCell ref="K60:K61"/>
    <mergeCell ref="D65:D66"/>
    <mergeCell ref="E65:E66"/>
    <mergeCell ref="K44:K45"/>
    <mergeCell ref="A47:F47"/>
    <mergeCell ref="D55:D56"/>
    <mergeCell ref="E55:E56"/>
    <mergeCell ref="J55:J56"/>
    <mergeCell ref="K55:K56"/>
    <mergeCell ref="D50:D51"/>
    <mergeCell ref="E50:E51"/>
    <mergeCell ref="J50:J51"/>
    <mergeCell ref="K50:K51"/>
    <mergeCell ref="A28:F28"/>
    <mergeCell ref="D31:D32"/>
    <mergeCell ref="E31:E32"/>
    <mergeCell ref="J31:J33"/>
    <mergeCell ref="K31:K33"/>
    <mergeCell ref="D37:D39"/>
    <mergeCell ref="E37:E39"/>
    <mergeCell ref="J37:J40"/>
    <mergeCell ref="K37:K40"/>
    <mergeCell ref="D44:D45"/>
    <mergeCell ref="E44:E45"/>
    <mergeCell ref="J44:J45"/>
    <mergeCell ref="D17:D18"/>
    <mergeCell ref="E17:E18"/>
    <mergeCell ref="J17:J18"/>
    <mergeCell ref="K17:K18"/>
    <mergeCell ref="I2:K2"/>
    <mergeCell ref="I3:K3"/>
    <mergeCell ref="I4:K4"/>
    <mergeCell ref="I5:K5"/>
    <mergeCell ref="I6:K6"/>
    <mergeCell ref="A8:F8"/>
    <mergeCell ref="D11:D13"/>
    <mergeCell ref="E11:E13"/>
    <mergeCell ref="J11:J13"/>
    <mergeCell ref="K11:K13"/>
  </mergeCells>
  <phoneticPr fontId="2"/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B3XD1908</dc:creator>
  <cp:lastModifiedBy>B3XD1925</cp:lastModifiedBy>
  <cp:lastPrinted>2025-07-07T01:51:07Z</cp:lastPrinted>
  <dcterms:created xsi:type="dcterms:W3CDTF">2025-07-04T05:02:41Z</dcterms:created>
  <dcterms:modified xsi:type="dcterms:W3CDTF">2025-07-07T01:51:12Z</dcterms:modified>
</cp:coreProperties>
</file>